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zial_Informacji_Ewidencji_i_Swiadczen\Justyna Żołądek\analiza 2021\"/>
    </mc:Choice>
  </mc:AlternateContent>
  <bookViews>
    <workbookView xWindow="480" yWindow="60" windowWidth="20160" windowHeight="955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K25" i="1" l="1"/>
  <c r="C25" i="1"/>
  <c r="C24" i="1"/>
  <c r="C23" i="1"/>
  <c r="K20" i="1" l="1"/>
  <c r="C20" i="1"/>
  <c r="K26" i="1"/>
  <c r="C26" i="1"/>
  <c r="K24" i="1"/>
  <c r="K23" i="1"/>
  <c r="C22" i="1"/>
  <c r="K22" i="1"/>
  <c r="K21" i="1"/>
  <c r="C21" i="1"/>
  <c r="Q31" i="1"/>
  <c r="I31" i="1" l="1"/>
  <c r="P31" i="1" l="1"/>
  <c r="H31" i="1"/>
  <c r="O31" i="1" l="1"/>
  <c r="G31" i="1"/>
  <c r="N31" i="1" l="1"/>
  <c r="J31" i="1"/>
  <c r="K30" i="1" l="1"/>
  <c r="K28" i="1"/>
  <c r="K27" i="1"/>
  <c r="K19" i="1"/>
  <c r="K18" i="1"/>
  <c r="K17" i="1"/>
  <c r="K16" i="1"/>
  <c r="K15" i="1"/>
  <c r="K14" i="1"/>
  <c r="K13" i="1"/>
  <c r="K12" i="1"/>
  <c r="K11" i="1"/>
  <c r="K10" i="1"/>
  <c r="K8" i="1"/>
  <c r="C30" i="1"/>
  <c r="C27" i="1"/>
  <c r="C19" i="1"/>
  <c r="C18" i="1"/>
  <c r="C17" i="1"/>
  <c r="C16" i="1"/>
  <c r="C15" i="1"/>
  <c r="C14" i="1"/>
  <c r="C13" i="1"/>
  <c r="C12" i="1"/>
  <c r="C11" i="1"/>
  <c r="C10" i="1"/>
  <c r="C8" i="1" l="1"/>
  <c r="M31" i="1" l="1"/>
  <c r="R31" i="1"/>
  <c r="L31" i="1"/>
  <c r="D31" i="1"/>
  <c r="E31" i="1"/>
  <c r="F31" i="1"/>
  <c r="C28" i="1"/>
  <c r="C31" i="1" l="1"/>
  <c r="K31" i="1"/>
</calcChain>
</file>

<file path=xl/sharedStrings.xml><?xml version="1.0" encoding="utf-8"?>
<sst xmlns="http://schemas.openxmlformats.org/spreadsheetml/2006/main" count="46" uniqueCount="39">
  <si>
    <t>Lp</t>
  </si>
  <si>
    <t>Wyszczególnienie</t>
  </si>
  <si>
    <t>Szkolenia</t>
  </si>
  <si>
    <t>Prace interwencyjne</t>
  </si>
  <si>
    <t>Roboty publiczne</t>
  </si>
  <si>
    <t>Staże</t>
  </si>
  <si>
    <t>Wyposażenie i doposażenie stanowiska pracy</t>
  </si>
  <si>
    <t>Prace społecznie- użyteczne</t>
  </si>
  <si>
    <t>Koszty dojazdu - inne</t>
  </si>
  <si>
    <t>Ogółem</t>
  </si>
  <si>
    <t>Algorytm</t>
  </si>
  <si>
    <t>Środki na podjęcie dział. gosp.</t>
  </si>
  <si>
    <t>Działania integracyjne (PAI)</t>
  </si>
  <si>
    <t>Świadczenia aktywizacyjne</t>
  </si>
  <si>
    <t>Bony szkoleniowe</t>
  </si>
  <si>
    <t>Bony stażowe</t>
  </si>
  <si>
    <t>Bony zatrudnieniowe</t>
  </si>
  <si>
    <t>Refundacja dofinansowania wynagrodzenia 50+</t>
  </si>
  <si>
    <t>Bon na zasiedlenie</t>
  </si>
  <si>
    <t>Badnaia lekarskie - inne</t>
  </si>
  <si>
    <t>Studia podyplomowe</t>
  </si>
  <si>
    <t>Krajowy Fundusz Szkoleniowy</t>
  </si>
  <si>
    <t>Pożyczka dla mikroprzeds.i org.pozarząd.COVID-19</t>
  </si>
  <si>
    <t>Dofinans.części kosztów wynagr.prac.COVID-19</t>
  </si>
  <si>
    <t>Dofinans.części kosztów wynagr.prac.org.pozarząd.i kościeln.COVID-19</t>
  </si>
  <si>
    <t>Dofinans.części kosztów dział.gosp.COVID-19</t>
  </si>
  <si>
    <t>Dotacja dla mikro i małego przeds.COVID-19</t>
  </si>
  <si>
    <t xml:space="preserve">   LIMITY I WYDATKOWANIE ŚRODKÓW Z FUNDUSZU PRACY NA AKTYWNE FORMY PRZECIWDZIAŁANIA BEZROBOCIU W OKRESIE   01.01.2021r.-31.12.2021r.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</si>
  <si>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EFS          RPO</t>
  </si>
  <si>
    <t xml:space="preserve">EFS         RPO </t>
  </si>
  <si>
    <t xml:space="preserve">EFS         POWER </t>
  </si>
  <si>
    <t xml:space="preserve">EFS POWER     </t>
  </si>
  <si>
    <t>EFS POWER    COVID-19</t>
  </si>
  <si>
    <t>Rezerwa MRiPS  COVID-19</t>
  </si>
  <si>
    <t>Rezerwa MRiPS COVID-19 DOTACJE</t>
  </si>
  <si>
    <t>Rezerwa MRiPS DOTACJE</t>
  </si>
  <si>
    <t xml:space="preserve">Wykorzystanie środków w okresie od 01.01.2021r. do 31.12.2021r. </t>
  </si>
  <si>
    <t xml:space="preserve">Limitowane programy przeciwdziałania bezrobociu </t>
  </si>
  <si>
    <t>TABELA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</si>
</sst>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/>
    <xf numFmtId="3" fontId="4" fillId="2" borderId="1" xfId="0" applyNumberFormat="1" applyFont="1" applyFill="1" applyBorder="1"/>
    <xf numFmtId="0" fontId="3" fillId="3" borderId="7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4" fontId="4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zoomScale="120" zoomScaleNormal="120" workbookViewId="0">
      <selection activeCell="A3" sqref="A3:R5"/>
    </sheetView>
  </sheetViews>
  <sheetFormatPr defaultRowHeight="14.25"/>
  <cols>
    <col min="1" max="1" width="2.5" customWidth="1"/>
    <col min="2" max="2" width="17.5" customWidth="1"/>
    <col min="3" max="3" width="9.625" customWidth="1"/>
    <col min="4" max="4" width="8.875" customWidth="1"/>
    <col min="5" max="5" width="8.625" customWidth="1"/>
    <col min="6" max="6" width="8.875" customWidth="1"/>
    <col min="7" max="7" width="7.625" customWidth="1"/>
    <col min="8" max="8" width="8.5" customWidth="1"/>
    <col min="9" max="9" width="9.375" customWidth="1"/>
    <col min="10" max="10" width="8.125" customWidth="1"/>
    <col min="11" max="11" width="9.625" customWidth="1"/>
    <col min="12" max="12" width="8.75" bestFit="1" customWidth="1"/>
    <col min="13" max="13" width="7.375" customWidth="1"/>
    <col min="14" max="14" width="9" customWidth="1"/>
    <col min="15" max="15" width="8.75" customWidth="1"/>
    <col min="16" max="16" width="8.625" customWidth="1"/>
    <col min="17" max="17" width="8.5" customWidth="1"/>
    <col min="18" max="18" width="8.25" customWidth="1"/>
  </cols>
  <sheetData>
    <row r="1" spans="1:18" ht="9.75" customHeight="1">
      <c r="A1" s="18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18" ht="8.2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ht="15" customHeight="1">
      <c r="A3" s="17" t="s">
        <v>27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ht="6.75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3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18" ht="24.75" customHeight="1">
      <c r="A6" s="20" t="s">
        <v>0</v>
      </c>
      <c r="B6" s="21" t="s">
        <v>1</v>
      </c>
      <c r="C6" s="23" t="s">
        <v>37</v>
      </c>
      <c r="D6" s="23"/>
      <c r="E6" s="23"/>
      <c r="F6" s="23"/>
      <c r="G6" s="13"/>
      <c r="H6" s="13"/>
      <c r="I6" s="13"/>
      <c r="J6" s="13"/>
      <c r="K6" s="24" t="s">
        <v>36</v>
      </c>
      <c r="L6" s="25"/>
      <c r="M6" s="25"/>
      <c r="N6" s="25"/>
      <c r="O6" s="25"/>
      <c r="P6" s="25"/>
      <c r="Q6" s="25"/>
      <c r="R6" s="26"/>
    </row>
    <row r="7" spans="1:18" ht="64.5" customHeight="1">
      <c r="A7" s="20"/>
      <c r="B7" s="22"/>
      <c r="C7" s="6" t="s">
        <v>9</v>
      </c>
      <c r="D7" s="7" t="s">
        <v>10</v>
      </c>
      <c r="E7" s="8" t="s">
        <v>28</v>
      </c>
      <c r="F7" s="8" t="s">
        <v>31</v>
      </c>
      <c r="G7" s="8" t="s">
        <v>32</v>
      </c>
      <c r="H7" s="8" t="s">
        <v>33</v>
      </c>
      <c r="I7" s="8" t="s">
        <v>34</v>
      </c>
      <c r="J7" s="8" t="s">
        <v>21</v>
      </c>
      <c r="K7" s="6" t="s">
        <v>9</v>
      </c>
      <c r="L7" s="7" t="s">
        <v>10</v>
      </c>
      <c r="M7" s="8" t="s">
        <v>29</v>
      </c>
      <c r="N7" s="8" t="s">
        <v>30</v>
      </c>
      <c r="O7" s="8" t="s">
        <v>32</v>
      </c>
      <c r="P7" s="8" t="s">
        <v>33</v>
      </c>
      <c r="Q7" s="8" t="s">
        <v>35</v>
      </c>
      <c r="R7" s="8" t="s">
        <v>21</v>
      </c>
    </row>
    <row r="8" spans="1:18" ht="16.5" customHeight="1">
      <c r="A8" s="2">
        <v>1</v>
      </c>
      <c r="B8" s="3" t="s">
        <v>2</v>
      </c>
      <c r="C8" s="15">
        <f>SUM(D8:J8)</f>
        <v>439964.07</v>
      </c>
      <c r="D8" s="14">
        <v>300000</v>
      </c>
      <c r="E8" s="14">
        <v>69964.070000000007</v>
      </c>
      <c r="F8" s="14">
        <v>70000</v>
      </c>
      <c r="G8" s="10">
        <v>0</v>
      </c>
      <c r="H8" s="10">
        <v>0</v>
      </c>
      <c r="I8" s="10">
        <v>0</v>
      </c>
      <c r="J8" s="10">
        <v>0</v>
      </c>
      <c r="K8" s="15">
        <f>SUM(L8:R8)</f>
        <v>272514.96000000002</v>
      </c>
      <c r="L8" s="14">
        <v>190939.76</v>
      </c>
      <c r="M8" s="14">
        <v>41726.06</v>
      </c>
      <c r="N8" s="14">
        <v>39849.14</v>
      </c>
      <c r="O8" s="10">
        <v>0</v>
      </c>
      <c r="P8" s="10">
        <v>0</v>
      </c>
      <c r="Q8" s="10">
        <v>0</v>
      </c>
      <c r="R8" s="11">
        <v>0</v>
      </c>
    </row>
    <row r="9" spans="1:18" ht="16.5" customHeight="1">
      <c r="A9" s="2">
        <v>2</v>
      </c>
      <c r="B9" s="4" t="s">
        <v>14</v>
      </c>
      <c r="C9" s="9">
        <v>0</v>
      </c>
      <c r="D9" s="14">
        <v>0</v>
      </c>
      <c r="E9" s="14">
        <v>0</v>
      </c>
      <c r="F9" s="14">
        <v>0</v>
      </c>
      <c r="G9" s="10">
        <v>0</v>
      </c>
      <c r="H9" s="10">
        <v>0</v>
      </c>
      <c r="I9" s="10">
        <v>0</v>
      </c>
      <c r="J9" s="10">
        <v>0</v>
      </c>
      <c r="K9" s="9"/>
      <c r="L9" s="10"/>
      <c r="M9" s="10"/>
      <c r="N9" s="10"/>
      <c r="O9" s="10"/>
      <c r="P9" s="10"/>
      <c r="Q9" s="10"/>
      <c r="R9" s="11"/>
    </row>
    <row r="10" spans="1:18" ht="13.5" customHeight="1">
      <c r="A10" s="2">
        <v>2</v>
      </c>
      <c r="B10" s="4" t="s">
        <v>20</v>
      </c>
      <c r="C10" s="15">
        <f t="shared" ref="C10:C27" si="0">SUM(D10:J10)</f>
        <v>25000</v>
      </c>
      <c r="D10" s="14">
        <v>25000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5">
        <f t="shared" ref="K10:K28" si="1">SUM(L10:R10)</f>
        <v>14017.89</v>
      </c>
      <c r="L10" s="14">
        <v>14017.89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1">
        <v>0</v>
      </c>
    </row>
    <row r="11" spans="1:18" ht="16.5" customHeight="1">
      <c r="A11" s="2">
        <v>3</v>
      </c>
      <c r="B11" s="3" t="s">
        <v>3</v>
      </c>
      <c r="C11" s="15">
        <f t="shared" si="0"/>
        <v>247025</v>
      </c>
      <c r="D11" s="14">
        <v>200000</v>
      </c>
      <c r="E11" s="10">
        <v>0</v>
      </c>
      <c r="F11" s="14">
        <v>47025</v>
      </c>
      <c r="G11" s="10">
        <v>0</v>
      </c>
      <c r="H11" s="10">
        <v>0</v>
      </c>
      <c r="I11" s="10">
        <v>0</v>
      </c>
      <c r="J11" s="10">
        <v>0</v>
      </c>
      <c r="K11" s="15">
        <f t="shared" si="1"/>
        <v>191018.06</v>
      </c>
      <c r="L11" s="14">
        <v>156464.69</v>
      </c>
      <c r="M11" s="10">
        <v>0</v>
      </c>
      <c r="N11" s="14">
        <v>34553.370000000003</v>
      </c>
      <c r="O11" s="10">
        <v>0</v>
      </c>
      <c r="P11" s="10">
        <v>0</v>
      </c>
      <c r="Q11" s="10">
        <v>0</v>
      </c>
      <c r="R11" s="11">
        <v>0</v>
      </c>
    </row>
    <row r="12" spans="1:18" ht="15.75" customHeight="1">
      <c r="A12" s="2">
        <v>4</v>
      </c>
      <c r="B12" s="3" t="s">
        <v>4</v>
      </c>
      <c r="C12" s="15">
        <f t="shared" si="0"/>
        <v>645000</v>
      </c>
      <c r="D12" s="14">
        <v>645000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5">
        <f t="shared" si="1"/>
        <v>558016.09</v>
      </c>
      <c r="L12" s="14">
        <v>558016.09</v>
      </c>
      <c r="M12" s="10">
        <v>0</v>
      </c>
      <c r="N12" s="10">
        <v>0</v>
      </c>
      <c r="O12" s="10">
        <v>0</v>
      </c>
      <c r="P12" s="10">
        <v>0</v>
      </c>
      <c r="Q12" s="10"/>
      <c r="R12" s="11">
        <v>0</v>
      </c>
    </row>
    <row r="13" spans="1:18" ht="13.5" customHeight="1">
      <c r="A13" s="2">
        <v>5</v>
      </c>
      <c r="B13" s="3" t="s">
        <v>5</v>
      </c>
      <c r="C13" s="15">
        <f t="shared" si="0"/>
        <v>1584845.65</v>
      </c>
      <c r="D13" s="14">
        <v>537755.24</v>
      </c>
      <c r="E13" s="14">
        <v>460102.41</v>
      </c>
      <c r="F13" s="14">
        <v>586988</v>
      </c>
      <c r="G13" s="10">
        <v>0</v>
      </c>
      <c r="H13" s="10">
        <v>0</v>
      </c>
      <c r="I13" s="10">
        <v>0</v>
      </c>
      <c r="J13" s="10">
        <v>0</v>
      </c>
      <c r="K13" s="15">
        <f t="shared" si="1"/>
        <v>1079200.78</v>
      </c>
      <c r="L13" s="14">
        <v>346363.47</v>
      </c>
      <c r="M13" s="14">
        <v>173370.32</v>
      </c>
      <c r="N13" s="14">
        <v>559466.99</v>
      </c>
      <c r="O13" s="10">
        <v>0</v>
      </c>
      <c r="P13" s="10">
        <v>0</v>
      </c>
      <c r="Q13" s="10">
        <v>0</v>
      </c>
      <c r="R13" s="11">
        <v>0</v>
      </c>
    </row>
    <row r="14" spans="1:18" ht="15" customHeight="1">
      <c r="A14" s="2">
        <v>6</v>
      </c>
      <c r="B14" s="4" t="s">
        <v>15</v>
      </c>
      <c r="C14" s="15">
        <f t="shared" si="0"/>
        <v>1560</v>
      </c>
      <c r="D14" s="14">
        <v>1560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9">
        <f t="shared" si="1"/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1">
        <v>0</v>
      </c>
    </row>
    <row r="15" spans="1:18" ht="19.5" customHeight="1">
      <c r="A15" s="2">
        <v>7</v>
      </c>
      <c r="B15" s="4" t="s">
        <v>11</v>
      </c>
      <c r="C15" s="15">
        <f t="shared" si="0"/>
        <v>2219979.5</v>
      </c>
      <c r="D15" s="14">
        <v>770000</v>
      </c>
      <c r="E15" s="14">
        <v>729979.5</v>
      </c>
      <c r="F15" s="14">
        <v>720000</v>
      </c>
      <c r="G15" s="10">
        <v>0</v>
      </c>
      <c r="H15" s="10">
        <v>0</v>
      </c>
      <c r="I15" s="10">
        <v>0</v>
      </c>
      <c r="J15" s="10">
        <v>0</v>
      </c>
      <c r="K15" s="15">
        <f t="shared" si="1"/>
        <v>2103714.9700000002</v>
      </c>
      <c r="L15" s="14">
        <v>685751.38</v>
      </c>
      <c r="M15" s="14">
        <v>715294.26</v>
      </c>
      <c r="N15" s="14">
        <v>702669.33</v>
      </c>
      <c r="O15" s="10">
        <v>0</v>
      </c>
      <c r="P15" s="10">
        <v>0</v>
      </c>
      <c r="Q15" s="10">
        <v>0</v>
      </c>
      <c r="R15" s="11">
        <v>0</v>
      </c>
    </row>
    <row r="16" spans="1:18" ht="36">
      <c r="A16" s="2">
        <v>8</v>
      </c>
      <c r="B16" s="4" t="s">
        <v>6</v>
      </c>
      <c r="C16" s="15">
        <f t="shared" si="0"/>
        <v>229600</v>
      </c>
      <c r="D16" s="14">
        <v>75000</v>
      </c>
      <c r="E16" s="10">
        <v>0</v>
      </c>
      <c r="F16" s="14">
        <v>154600</v>
      </c>
      <c r="G16" s="10">
        <v>0</v>
      </c>
      <c r="H16" s="10">
        <v>0</v>
      </c>
      <c r="I16" s="10">
        <v>0</v>
      </c>
      <c r="J16" s="10">
        <v>0</v>
      </c>
      <c r="K16" s="15">
        <f t="shared" si="1"/>
        <v>225000</v>
      </c>
      <c r="L16" s="14">
        <v>75000</v>
      </c>
      <c r="M16" s="10">
        <v>0</v>
      </c>
      <c r="N16" s="14">
        <v>150000</v>
      </c>
      <c r="O16" s="10">
        <v>0</v>
      </c>
      <c r="P16" s="10">
        <v>0</v>
      </c>
      <c r="Q16" s="10">
        <v>0</v>
      </c>
      <c r="R16" s="11">
        <v>0</v>
      </c>
    </row>
    <row r="17" spans="1:18" ht="18" customHeight="1">
      <c r="A17" s="2">
        <v>9</v>
      </c>
      <c r="B17" s="4" t="s">
        <v>7</v>
      </c>
      <c r="C17" s="15">
        <f t="shared" si="0"/>
        <v>25000</v>
      </c>
      <c r="D17" s="14">
        <v>25000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5">
        <f t="shared" si="1"/>
        <v>15814.8</v>
      </c>
      <c r="L17" s="14">
        <v>15814.8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1">
        <v>0</v>
      </c>
    </row>
    <row r="18" spans="1:18" ht="16.5" customHeight="1">
      <c r="A18" s="2">
        <v>10</v>
      </c>
      <c r="B18" s="4" t="s">
        <v>16</v>
      </c>
      <c r="C18" s="15">
        <f t="shared" si="0"/>
        <v>52560</v>
      </c>
      <c r="D18" s="14">
        <v>52560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5">
        <f t="shared" si="1"/>
        <v>8480</v>
      </c>
      <c r="L18" s="14">
        <v>8480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1">
        <v>0</v>
      </c>
    </row>
    <row r="19" spans="1:18" ht="24">
      <c r="A19" s="2">
        <v>11</v>
      </c>
      <c r="B19" s="4" t="s">
        <v>17</v>
      </c>
      <c r="C19" s="15">
        <f t="shared" si="0"/>
        <v>100000</v>
      </c>
      <c r="D19" s="14">
        <v>100000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5">
        <f t="shared" si="1"/>
        <v>32700</v>
      </c>
      <c r="L19" s="14">
        <v>32700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1">
        <v>0</v>
      </c>
    </row>
    <row r="20" spans="1:18">
      <c r="A20" s="2">
        <v>13</v>
      </c>
      <c r="B20" s="4" t="s">
        <v>18</v>
      </c>
      <c r="C20" s="15">
        <f t="shared" si="0"/>
        <v>30000</v>
      </c>
      <c r="D20" s="14">
        <v>30000</v>
      </c>
      <c r="E20" s="10">
        <v>0</v>
      </c>
      <c r="F20" s="10">
        <v>0</v>
      </c>
      <c r="G20" s="10"/>
      <c r="H20" s="10">
        <v>0</v>
      </c>
      <c r="I20" s="10">
        <v>0</v>
      </c>
      <c r="J20" s="10">
        <v>0</v>
      </c>
      <c r="K20" s="15">
        <f t="shared" si="1"/>
        <v>10000</v>
      </c>
      <c r="L20" s="14">
        <v>10000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1">
        <v>0</v>
      </c>
    </row>
    <row r="21" spans="1:18" ht="22.5" customHeight="1">
      <c r="A21" s="2">
        <v>12</v>
      </c>
      <c r="B21" s="4" t="s">
        <v>21</v>
      </c>
      <c r="C21" s="15">
        <f t="shared" si="0"/>
        <v>657700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4">
        <v>657700</v>
      </c>
      <c r="K21" s="15">
        <f t="shared" si="1"/>
        <v>656124.63</v>
      </c>
      <c r="L21" s="10">
        <v>0</v>
      </c>
      <c r="M21" s="10">
        <v>0</v>
      </c>
      <c r="N21" s="10">
        <v>0</v>
      </c>
      <c r="O21" s="10">
        <v>0</v>
      </c>
      <c r="P21" s="10"/>
      <c r="Q21" s="10">
        <v>0</v>
      </c>
      <c r="R21" s="16">
        <v>656124.63</v>
      </c>
    </row>
    <row r="22" spans="1:18" ht="36">
      <c r="A22" s="2">
        <v>14</v>
      </c>
      <c r="B22" s="4" t="s">
        <v>22</v>
      </c>
      <c r="C22" s="15">
        <f t="shared" si="0"/>
        <v>720000</v>
      </c>
      <c r="D22" s="10">
        <v>0</v>
      </c>
      <c r="E22" s="10">
        <v>0</v>
      </c>
      <c r="F22" s="10">
        <v>0</v>
      </c>
      <c r="G22" s="10">
        <v>0</v>
      </c>
      <c r="H22" s="14">
        <v>720000</v>
      </c>
      <c r="I22" s="10">
        <v>0</v>
      </c>
      <c r="J22" s="10">
        <v>0</v>
      </c>
      <c r="K22" s="15">
        <f t="shared" si="1"/>
        <v>357874</v>
      </c>
      <c r="L22" s="10">
        <v>0</v>
      </c>
      <c r="M22" s="10">
        <v>0</v>
      </c>
      <c r="N22" s="10">
        <v>0</v>
      </c>
      <c r="O22" s="10">
        <v>0</v>
      </c>
      <c r="P22" s="14">
        <v>357874</v>
      </c>
      <c r="Q22" s="10">
        <v>0</v>
      </c>
      <c r="R22" s="11">
        <v>0</v>
      </c>
    </row>
    <row r="23" spans="1:18" ht="24">
      <c r="A23" s="2">
        <v>15</v>
      </c>
      <c r="B23" s="4" t="s">
        <v>23</v>
      </c>
      <c r="C23" s="15">
        <f t="shared" si="0"/>
        <v>1597800</v>
      </c>
      <c r="D23" s="10">
        <v>0</v>
      </c>
      <c r="E23" s="10">
        <v>0</v>
      </c>
      <c r="F23" s="10">
        <v>0</v>
      </c>
      <c r="G23" s="14">
        <v>200000</v>
      </c>
      <c r="H23" s="14">
        <v>1397800</v>
      </c>
      <c r="I23" s="10">
        <v>0</v>
      </c>
      <c r="J23" s="10">
        <v>0</v>
      </c>
      <c r="K23" s="15">
        <f t="shared" si="1"/>
        <v>1092066.27</v>
      </c>
      <c r="L23" s="10">
        <v>0</v>
      </c>
      <c r="M23" s="10">
        <v>0</v>
      </c>
      <c r="N23" s="14">
        <v>0</v>
      </c>
      <c r="O23" s="14">
        <v>180363.02</v>
      </c>
      <c r="P23" s="14">
        <v>911703.25</v>
      </c>
      <c r="Q23" s="10">
        <v>0</v>
      </c>
      <c r="R23" s="11">
        <v>0</v>
      </c>
    </row>
    <row r="24" spans="1:18" ht="36">
      <c r="A24" s="2">
        <v>16</v>
      </c>
      <c r="B24" s="4" t="s">
        <v>24</v>
      </c>
      <c r="C24" s="15">
        <f t="shared" si="0"/>
        <v>163200</v>
      </c>
      <c r="D24" s="10">
        <v>0</v>
      </c>
      <c r="E24" s="10">
        <v>0</v>
      </c>
      <c r="F24" s="10">
        <v>0</v>
      </c>
      <c r="G24" s="14">
        <v>63200</v>
      </c>
      <c r="H24" s="14">
        <v>100000</v>
      </c>
      <c r="I24" s="10">
        <v>0</v>
      </c>
      <c r="J24" s="10">
        <v>0</v>
      </c>
      <c r="K24" s="15">
        <f t="shared" si="1"/>
        <v>60471</v>
      </c>
      <c r="L24" s="10">
        <v>0</v>
      </c>
      <c r="M24" s="10">
        <v>0</v>
      </c>
      <c r="N24" s="14">
        <v>0</v>
      </c>
      <c r="O24" s="14">
        <v>35271</v>
      </c>
      <c r="P24" s="14">
        <v>25200</v>
      </c>
      <c r="Q24" s="10">
        <v>0</v>
      </c>
      <c r="R24" s="11">
        <v>0</v>
      </c>
    </row>
    <row r="25" spans="1:18" ht="24">
      <c r="A25" s="2">
        <v>17</v>
      </c>
      <c r="B25" s="4" t="s">
        <v>25</v>
      </c>
      <c r="C25" s="15">
        <f t="shared" si="0"/>
        <v>900000</v>
      </c>
      <c r="D25" s="10">
        <v>0</v>
      </c>
      <c r="E25" s="10">
        <v>0</v>
      </c>
      <c r="F25" s="10">
        <v>0</v>
      </c>
      <c r="G25" s="14">
        <v>100000</v>
      </c>
      <c r="H25" s="14">
        <v>800000</v>
      </c>
      <c r="I25" s="10">
        <v>0</v>
      </c>
      <c r="J25" s="10">
        <v>0</v>
      </c>
      <c r="K25" s="15">
        <f t="shared" si="1"/>
        <v>716840</v>
      </c>
      <c r="L25" s="10">
        <v>0</v>
      </c>
      <c r="M25" s="10">
        <v>0</v>
      </c>
      <c r="N25" s="10">
        <v>0</v>
      </c>
      <c r="O25" s="14">
        <v>91300</v>
      </c>
      <c r="P25" s="14">
        <v>625540</v>
      </c>
      <c r="Q25" s="10">
        <v>0</v>
      </c>
      <c r="R25" s="11">
        <v>0</v>
      </c>
    </row>
    <row r="26" spans="1:18" ht="24">
      <c r="A26" s="2">
        <v>18</v>
      </c>
      <c r="B26" s="4" t="s">
        <v>26</v>
      </c>
      <c r="C26" s="9">
        <f t="shared" si="0"/>
        <v>10400000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4">
        <v>10400000</v>
      </c>
      <c r="J26" s="10">
        <v>0</v>
      </c>
      <c r="K26" s="15">
        <f t="shared" si="1"/>
        <v>8225390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4">
        <v>8225390</v>
      </c>
      <c r="R26" s="11">
        <v>0</v>
      </c>
    </row>
    <row r="27" spans="1:18" ht="18.75" customHeight="1">
      <c r="A27" s="2">
        <v>19</v>
      </c>
      <c r="B27" s="4" t="s">
        <v>12</v>
      </c>
      <c r="C27" s="9">
        <f t="shared" si="0"/>
        <v>0</v>
      </c>
      <c r="D27" s="10">
        <v>0</v>
      </c>
      <c r="E27" s="10">
        <v>0</v>
      </c>
      <c r="F27" s="10">
        <v>0</v>
      </c>
      <c r="G27" s="10">
        <v>0</v>
      </c>
      <c r="H27" s="10"/>
      <c r="I27" s="10">
        <v>0</v>
      </c>
      <c r="J27" s="10">
        <v>0</v>
      </c>
      <c r="K27" s="9">
        <f t="shared" si="1"/>
        <v>0</v>
      </c>
      <c r="L27" s="10">
        <v>0</v>
      </c>
      <c r="M27" s="10">
        <v>0</v>
      </c>
      <c r="N27" s="10">
        <v>0</v>
      </c>
      <c r="O27" s="10">
        <v>0</v>
      </c>
      <c r="P27" s="10"/>
      <c r="Q27" s="10">
        <v>0</v>
      </c>
      <c r="R27" s="11">
        <v>0</v>
      </c>
    </row>
    <row r="28" spans="1:18" ht="16.5" customHeight="1">
      <c r="A28" s="2">
        <v>20</v>
      </c>
      <c r="B28" s="4" t="s">
        <v>13</v>
      </c>
      <c r="C28" s="9">
        <f>SUM(D28:F28)</f>
        <v>0</v>
      </c>
      <c r="D28" s="9">
        <v>0</v>
      </c>
      <c r="E28" s="9">
        <v>0</v>
      </c>
      <c r="F28" s="9">
        <v>0</v>
      </c>
      <c r="G28" s="9">
        <v>0</v>
      </c>
      <c r="H28" s="9"/>
      <c r="I28" s="9">
        <v>0</v>
      </c>
      <c r="J28" s="9">
        <v>0</v>
      </c>
      <c r="K28" s="9">
        <f t="shared" si="1"/>
        <v>0</v>
      </c>
      <c r="L28" s="9">
        <v>0</v>
      </c>
      <c r="M28" s="9">
        <v>0</v>
      </c>
      <c r="N28" s="9">
        <v>0</v>
      </c>
      <c r="O28" s="9"/>
      <c r="P28" s="9"/>
      <c r="Q28" s="9"/>
      <c r="R28" s="12">
        <v>0</v>
      </c>
    </row>
    <row r="29" spans="1:18" ht="14.25" customHeight="1">
      <c r="A29" s="2">
        <v>21</v>
      </c>
      <c r="B29" s="4" t="s">
        <v>8</v>
      </c>
      <c r="C29" s="9">
        <v>0</v>
      </c>
      <c r="D29" s="10">
        <v>0</v>
      </c>
      <c r="E29" s="10">
        <v>0</v>
      </c>
      <c r="F29" s="10">
        <v>0</v>
      </c>
      <c r="G29" s="10">
        <v>0</v>
      </c>
      <c r="H29" s="10"/>
      <c r="I29" s="10">
        <v>0</v>
      </c>
      <c r="J29" s="10">
        <v>0</v>
      </c>
      <c r="K29" s="9">
        <v>0</v>
      </c>
      <c r="L29" s="10">
        <v>0</v>
      </c>
      <c r="M29" s="10">
        <v>0</v>
      </c>
      <c r="N29" s="10">
        <v>0</v>
      </c>
      <c r="O29" s="10">
        <v>0</v>
      </c>
      <c r="P29" s="10"/>
      <c r="Q29" s="10">
        <v>0</v>
      </c>
      <c r="R29" s="11">
        <v>0</v>
      </c>
    </row>
    <row r="30" spans="1:18" ht="15.75" customHeight="1">
      <c r="A30" s="2">
        <v>22</v>
      </c>
      <c r="B30" s="5" t="s">
        <v>19</v>
      </c>
      <c r="C30" s="15">
        <f>SUM(D30:J30)</f>
        <v>500</v>
      </c>
      <c r="D30" s="14">
        <v>500</v>
      </c>
      <c r="E30" s="10">
        <v>0</v>
      </c>
      <c r="F30" s="10">
        <v>0</v>
      </c>
      <c r="G30" s="10">
        <v>0</v>
      </c>
      <c r="H30" s="10"/>
      <c r="I30" s="10">
        <v>0</v>
      </c>
      <c r="J30" s="10">
        <v>0</v>
      </c>
      <c r="K30" s="9">
        <f>SUM(L30:R30)</f>
        <v>0</v>
      </c>
      <c r="L30" s="10">
        <v>0</v>
      </c>
      <c r="M30" s="10">
        <v>0</v>
      </c>
      <c r="N30" s="10">
        <v>0</v>
      </c>
      <c r="O30" s="10">
        <v>0</v>
      </c>
      <c r="P30" s="10"/>
      <c r="Q30" s="10">
        <v>0</v>
      </c>
      <c r="R30" s="11">
        <v>0</v>
      </c>
    </row>
    <row r="31" spans="1:18" ht="21.75" customHeight="1">
      <c r="A31" s="19" t="s">
        <v>9</v>
      </c>
      <c r="B31" s="19"/>
      <c r="C31" s="15">
        <f t="shared" ref="C31:J31" si="2">SUM(C8:C30)</f>
        <v>20039734.219999999</v>
      </c>
      <c r="D31" s="15">
        <f t="shared" si="2"/>
        <v>2762375.24</v>
      </c>
      <c r="E31" s="15">
        <f t="shared" si="2"/>
        <v>1260045.98</v>
      </c>
      <c r="F31" s="15">
        <f t="shared" si="2"/>
        <v>1578613</v>
      </c>
      <c r="G31" s="15">
        <f t="shared" si="2"/>
        <v>363200</v>
      </c>
      <c r="H31" s="15">
        <f t="shared" si="2"/>
        <v>3017800</v>
      </c>
      <c r="I31" s="15">
        <f t="shared" si="2"/>
        <v>10400000</v>
      </c>
      <c r="J31" s="15">
        <f t="shared" si="2"/>
        <v>657700</v>
      </c>
      <c r="K31" s="15">
        <f>+SUM(K8:K30)</f>
        <v>15619243.449999999</v>
      </c>
      <c r="L31" s="15">
        <f t="shared" ref="L31:R31" si="3">SUM(L8:L30)</f>
        <v>2093548.0799999998</v>
      </c>
      <c r="M31" s="15">
        <f t="shared" si="3"/>
        <v>930390.64</v>
      </c>
      <c r="N31" s="15">
        <f t="shared" si="3"/>
        <v>1486538.83</v>
      </c>
      <c r="O31" s="15">
        <f t="shared" si="3"/>
        <v>306934.02</v>
      </c>
      <c r="P31" s="15">
        <f t="shared" si="3"/>
        <v>1920317.25</v>
      </c>
      <c r="Q31" s="15">
        <f t="shared" si="3"/>
        <v>8225390</v>
      </c>
      <c r="R31" s="15">
        <f t="shared" si="3"/>
        <v>656124.63</v>
      </c>
    </row>
    <row r="32" spans="1:18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</sheetData>
  <mergeCells count="7">
    <mergeCell ref="A3:R5"/>
    <mergeCell ref="A1:R2"/>
    <mergeCell ref="A31:B31"/>
    <mergeCell ref="A6:A7"/>
    <mergeCell ref="B6:B7"/>
    <mergeCell ref="C6:F6"/>
    <mergeCell ref="K6:R6"/>
  </mergeCells>
  <printOptions horizontalCentered="1"/>
  <pageMargins left="0.19685039370078741" right="0.23622047244094491" top="0.6692913385826772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Nazwa twojej firmy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Piętka</dc:creator>
  <cp:lastModifiedBy>kkostecka</cp:lastModifiedBy>
  <cp:lastPrinted>2022-04-08T11:00:56Z</cp:lastPrinted>
  <dcterms:created xsi:type="dcterms:W3CDTF">2013-01-15T08:05:47Z</dcterms:created>
  <dcterms:modified xsi:type="dcterms:W3CDTF">2022-04-08T11:01:11Z</dcterms:modified>
</cp:coreProperties>
</file>