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9440" windowHeight="955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L19" i="1" l="1"/>
  <c r="C19" i="1"/>
  <c r="L25" i="1"/>
  <c r="C25" i="1"/>
  <c r="L24" i="1"/>
  <c r="C24" i="1"/>
  <c r="C23" i="1"/>
  <c r="L23" i="1"/>
  <c r="L22" i="1"/>
  <c r="C22" i="1"/>
  <c r="C21" i="1"/>
  <c r="L21" i="1"/>
  <c r="L20" i="1"/>
  <c r="C20" i="1"/>
  <c r="S32" i="1"/>
  <c r="J32" i="1" l="1"/>
  <c r="R32" i="1" l="1"/>
  <c r="I32" i="1"/>
  <c r="Q32" i="1" l="1"/>
  <c r="H32" i="1"/>
  <c r="P32" i="1" l="1"/>
  <c r="K32" i="1"/>
  <c r="L29" i="1" l="1"/>
  <c r="L27" i="1"/>
  <c r="L26" i="1"/>
  <c r="L18" i="1"/>
  <c r="L17" i="1"/>
  <c r="L16" i="1"/>
  <c r="L15" i="1"/>
  <c r="L14" i="1"/>
  <c r="L13" i="1"/>
  <c r="L12" i="1"/>
  <c r="L11" i="1"/>
  <c r="L10" i="1"/>
  <c r="L9" i="1"/>
  <c r="L8" i="1"/>
  <c r="C29" i="1"/>
  <c r="C26" i="1"/>
  <c r="C18" i="1"/>
  <c r="C17" i="1"/>
  <c r="C16" i="1"/>
  <c r="C15" i="1"/>
  <c r="C14" i="1"/>
  <c r="C13" i="1"/>
  <c r="C12" i="1"/>
  <c r="C11" i="1"/>
  <c r="C10" i="1"/>
  <c r="C9" i="1"/>
  <c r="C8" i="1" l="1"/>
  <c r="N32" i="1" l="1"/>
  <c r="O32" i="1"/>
  <c r="T32" i="1"/>
  <c r="M32" i="1"/>
  <c r="L31" i="1"/>
  <c r="D32" i="1"/>
  <c r="E32" i="1"/>
  <c r="F32" i="1"/>
  <c r="G32" i="1"/>
  <c r="C27" i="1"/>
  <c r="C32" i="1" l="1"/>
  <c r="L32" i="1"/>
</calcChain>
</file>

<file path=xl/sharedStrings.xml><?xml version="1.0" encoding="utf-8"?>
<sst xmlns="http://schemas.openxmlformats.org/spreadsheetml/2006/main" count="49" uniqueCount="42">
  <si>
    <t>Lp</t>
  </si>
  <si>
    <t>Wyszczególnienie</t>
  </si>
  <si>
    <t>Szkolenia</t>
  </si>
  <si>
    <t>Prace interwencyjne</t>
  </si>
  <si>
    <t>Roboty publiczne</t>
  </si>
  <si>
    <t>Staże</t>
  </si>
  <si>
    <t>Wyposażenie i doposażenie stanowiska pracy</t>
  </si>
  <si>
    <t>Prace społecznie- użyteczne</t>
  </si>
  <si>
    <t>Koszty dojazdu - inne</t>
  </si>
  <si>
    <t>Refundacja skł. na ubezp. społ.</t>
  </si>
  <si>
    <t>Ogółem</t>
  </si>
  <si>
    <t>Algorytm</t>
  </si>
  <si>
    <r>
      <t>Limitowane programy przeciwdziałania bezrobociu (</t>
    </r>
    <r>
      <rPr>
        <i/>
        <sz val="9"/>
        <color theme="1"/>
        <rFont val="Times New Roman"/>
        <family val="1"/>
        <charset val="238"/>
      </rPr>
      <t>w zł.</t>
    </r>
    <r>
      <rPr>
        <b/>
        <sz val="9"/>
        <color theme="1"/>
        <rFont val="Times New Roman"/>
        <family val="1"/>
        <charset val="238"/>
      </rPr>
      <t>)</t>
    </r>
  </si>
  <si>
    <t>Środki na podjęcie dział. gosp.</t>
  </si>
  <si>
    <t>Działania integracyjne (PAI)</t>
  </si>
  <si>
    <t>Świadczenia aktywizacyjne</t>
  </si>
  <si>
    <t>Bony szkoleniowe</t>
  </si>
  <si>
    <t>Bony stażowe</t>
  </si>
  <si>
    <t>Bony zatrudnieniowe</t>
  </si>
  <si>
    <t>Refundacja dofinansowania wynagrodzenia 50+</t>
  </si>
  <si>
    <t>Bon na zasiedlenie</t>
  </si>
  <si>
    <t>Badnaia lekarskie - inne</t>
  </si>
  <si>
    <t>Studia podyplomowe</t>
  </si>
  <si>
    <t>Krajowy Fundusz Szkoleniowy</t>
  </si>
  <si>
    <t>Rezerwa MRPiPS ARiMR</t>
  </si>
  <si>
    <r>
      <t xml:space="preserve">Wykorzystanie środków w okresie od 01.01.2020 do 31.12.2020 </t>
    </r>
    <r>
      <rPr>
        <i/>
        <sz val="9"/>
        <color theme="1"/>
        <rFont val="Times New Roman"/>
        <family val="1"/>
        <charset val="238"/>
      </rPr>
      <t>(zł.)</t>
    </r>
  </si>
  <si>
    <t>EFS         RPO     pow.30r.ż. COVID-19</t>
  </si>
  <si>
    <t>EFS POWER do 30r.ż.   COVID-19</t>
  </si>
  <si>
    <t>Rezerwa MRPiPS  COVID-19</t>
  </si>
  <si>
    <t>Rezerwa MRPiPS COVID-19</t>
  </si>
  <si>
    <t>EFS         RPO pow.30 r.ż.</t>
  </si>
  <si>
    <t>EFS        RPO  pow.30r.ż.COVID-19</t>
  </si>
  <si>
    <t xml:space="preserve">  EFS          RPO pow.30r.ż.</t>
  </si>
  <si>
    <t>EFS         POWER do.30r.ż.</t>
  </si>
  <si>
    <t xml:space="preserve">EFS POWER    do 30r.ż.   </t>
  </si>
  <si>
    <t>Pożyczka dla mikroprzeds.i org.pozarząd.COVID-19</t>
  </si>
  <si>
    <t>Dofinans.części kosztów wynagr.prac.COVID-19</t>
  </si>
  <si>
    <t>Dofinans.części kosztów wynagr.prac.org.pozarząd.i kościeln.COVID-19</t>
  </si>
  <si>
    <t>Dofinans.części kosztów dział.gosp.COVID-19</t>
  </si>
  <si>
    <t>Dotacja dla mikro i małego przeds.COVID-19</t>
  </si>
  <si>
    <t xml:space="preserve">   LIMITY I WYDATKOWANIE ŚRODKÓW Z FUNDUSZU PRACY NA AKTYWNE FORMY PRZECIWDZIAŁANIA BEZROBOCIU W OKRESIE   01.01.2020r.-31.12.2020r.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</si>
  <si>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TABELA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</si>
</sst>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4" fillId="2" borderId="1" xfId="0" applyNumberFormat="1" applyFont="1" applyFill="1" applyBorder="1"/>
    <xf numFmtId="0" fontId="3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topLeftCell="A10" zoomScale="120" zoomScaleNormal="120" workbookViewId="0">
      <selection activeCell="A3" sqref="A3:T5"/>
    </sheetView>
  </sheetViews>
  <sheetFormatPr defaultRowHeight="14.25"/>
  <cols>
    <col min="1" max="1" width="2.5" customWidth="1"/>
    <col min="2" max="2" width="17.5" customWidth="1"/>
    <col min="3" max="3" width="7.875" customWidth="1"/>
    <col min="4" max="4" width="6.75" customWidth="1"/>
    <col min="5" max="5" width="6.875" customWidth="1"/>
    <col min="6" max="6" width="7.125" customWidth="1"/>
    <col min="7" max="7" width="7.375" customWidth="1"/>
    <col min="8" max="8" width="7" customWidth="1"/>
    <col min="9" max="9" width="7.5" customWidth="1"/>
    <col min="10" max="10" width="7.25" customWidth="1"/>
    <col min="11" max="11" width="8.125" customWidth="1"/>
    <col min="12" max="12" width="7.375" customWidth="1"/>
    <col min="13" max="13" width="7" customWidth="1"/>
    <col min="14" max="14" width="7.375" customWidth="1"/>
    <col min="15" max="15" width="7.125" customWidth="1"/>
    <col min="16" max="16" width="6.75" customWidth="1"/>
    <col min="17" max="17" width="7.25" customWidth="1"/>
    <col min="18" max="18" width="7.5" customWidth="1"/>
    <col min="19" max="19" width="6.375" customWidth="1"/>
    <col min="20" max="20" width="8.25" customWidth="1"/>
  </cols>
  <sheetData>
    <row r="1" spans="1:20" ht="9.75" customHeight="1">
      <c r="A1" s="15" t="s">
        <v>41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8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15" customHeight="1">
      <c r="A3" s="14" t="s">
        <v>40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6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3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24.75" customHeight="1">
      <c r="A6" s="17" t="s">
        <v>0</v>
      </c>
      <c r="B6" s="18" t="s">
        <v>1</v>
      </c>
      <c r="C6" s="20" t="s">
        <v>12</v>
      </c>
      <c r="D6" s="20"/>
      <c r="E6" s="20"/>
      <c r="F6" s="20"/>
      <c r="G6" s="20"/>
      <c r="H6" s="13"/>
      <c r="I6" s="13"/>
      <c r="J6" s="13"/>
      <c r="K6" s="13"/>
      <c r="L6" s="21" t="s">
        <v>25</v>
      </c>
      <c r="M6" s="22"/>
      <c r="N6" s="22"/>
      <c r="O6" s="22"/>
      <c r="P6" s="22"/>
      <c r="Q6" s="22"/>
      <c r="R6" s="22"/>
      <c r="S6" s="22"/>
      <c r="T6" s="23"/>
    </row>
    <row r="7" spans="1:20" ht="64.5" customHeight="1">
      <c r="A7" s="17"/>
      <c r="B7" s="19"/>
      <c r="C7" s="6" t="s">
        <v>10</v>
      </c>
      <c r="D7" s="7" t="s">
        <v>11</v>
      </c>
      <c r="E7" s="8" t="s">
        <v>32</v>
      </c>
      <c r="F7" s="8" t="s">
        <v>26</v>
      </c>
      <c r="G7" s="8" t="s">
        <v>34</v>
      </c>
      <c r="H7" s="8" t="s">
        <v>27</v>
      </c>
      <c r="I7" s="8" t="s">
        <v>28</v>
      </c>
      <c r="J7" s="8" t="s">
        <v>29</v>
      </c>
      <c r="K7" s="8" t="s">
        <v>23</v>
      </c>
      <c r="L7" s="6" t="s">
        <v>10</v>
      </c>
      <c r="M7" s="7" t="s">
        <v>11</v>
      </c>
      <c r="N7" s="8" t="s">
        <v>30</v>
      </c>
      <c r="O7" s="8" t="s">
        <v>31</v>
      </c>
      <c r="P7" s="8" t="s">
        <v>33</v>
      </c>
      <c r="Q7" s="8" t="s">
        <v>27</v>
      </c>
      <c r="R7" s="8" t="s">
        <v>28</v>
      </c>
      <c r="S7" s="8" t="s">
        <v>24</v>
      </c>
      <c r="T7" s="8" t="s">
        <v>23</v>
      </c>
    </row>
    <row r="8" spans="1:20" ht="16.5" customHeight="1">
      <c r="A8" s="2">
        <v>1</v>
      </c>
      <c r="B8" s="3" t="s">
        <v>2</v>
      </c>
      <c r="C8" s="9">
        <f t="shared" ref="C8:C18" si="0">SUM(D8:K8)</f>
        <v>137025</v>
      </c>
      <c r="D8" s="10">
        <v>54000</v>
      </c>
      <c r="E8" s="10">
        <v>37819</v>
      </c>
      <c r="F8" s="10">
        <v>0</v>
      </c>
      <c r="G8" s="10">
        <v>45206</v>
      </c>
      <c r="H8" s="10">
        <v>0</v>
      </c>
      <c r="I8" s="10">
        <v>0</v>
      </c>
      <c r="J8" s="10">
        <v>0</v>
      </c>
      <c r="K8" s="10">
        <v>0</v>
      </c>
      <c r="L8" s="9">
        <f t="shared" ref="L8:L27" si="1">SUM(M8:T8)</f>
        <v>68179</v>
      </c>
      <c r="M8" s="10">
        <v>28043</v>
      </c>
      <c r="N8" s="10">
        <v>27561</v>
      </c>
      <c r="O8" s="10">
        <v>0</v>
      </c>
      <c r="P8" s="10">
        <v>12575</v>
      </c>
      <c r="Q8" s="10">
        <v>0</v>
      </c>
      <c r="R8" s="10">
        <v>0</v>
      </c>
      <c r="S8" s="10">
        <v>0</v>
      </c>
      <c r="T8" s="11">
        <v>0</v>
      </c>
    </row>
    <row r="9" spans="1:20" ht="13.5" customHeight="1">
      <c r="A9" s="2">
        <v>2</v>
      </c>
      <c r="B9" s="4" t="s">
        <v>16</v>
      </c>
      <c r="C9" s="9">
        <f t="shared" si="0"/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9">
        <f t="shared" si="1"/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1">
        <v>0</v>
      </c>
    </row>
    <row r="10" spans="1:20" ht="16.5" customHeight="1">
      <c r="A10" s="2">
        <v>3</v>
      </c>
      <c r="B10" s="3" t="s">
        <v>3</v>
      </c>
      <c r="C10" s="9">
        <f t="shared" si="0"/>
        <v>144339</v>
      </c>
      <c r="D10" s="10">
        <v>70500</v>
      </c>
      <c r="E10" s="10">
        <v>0</v>
      </c>
      <c r="F10" s="10">
        <v>0</v>
      </c>
      <c r="G10" s="10">
        <v>73839</v>
      </c>
      <c r="H10" s="10">
        <v>0</v>
      </c>
      <c r="I10" s="10">
        <v>0</v>
      </c>
      <c r="J10" s="10">
        <v>0</v>
      </c>
      <c r="K10" s="10">
        <v>0</v>
      </c>
      <c r="L10" s="9">
        <f t="shared" si="1"/>
        <v>48255</v>
      </c>
      <c r="M10" s="10">
        <v>30992</v>
      </c>
      <c r="N10" s="10">
        <v>0</v>
      </c>
      <c r="O10" s="10">
        <v>0</v>
      </c>
      <c r="P10" s="10">
        <v>17263</v>
      </c>
      <c r="Q10" s="10">
        <v>0</v>
      </c>
      <c r="R10" s="10">
        <v>0</v>
      </c>
      <c r="S10" s="10">
        <v>0</v>
      </c>
      <c r="T10" s="11">
        <v>0</v>
      </c>
    </row>
    <row r="11" spans="1:20" ht="15.75" customHeight="1">
      <c r="A11" s="2">
        <v>4</v>
      </c>
      <c r="B11" s="3" t="s">
        <v>4</v>
      </c>
      <c r="C11" s="9">
        <f t="shared" si="0"/>
        <v>387004</v>
      </c>
      <c r="D11" s="10">
        <v>387004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9">
        <f t="shared" si="1"/>
        <v>334527</v>
      </c>
      <c r="M11" s="10">
        <v>334527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/>
      <c r="T11" s="11">
        <v>0</v>
      </c>
    </row>
    <row r="12" spans="1:20" ht="13.5" customHeight="1">
      <c r="A12" s="2">
        <v>5</v>
      </c>
      <c r="B12" s="3" t="s">
        <v>5</v>
      </c>
      <c r="C12" s="9">
        <f t="shared" si="0"/>
        <v>510568</v>
      </c>
      <c r="D12" s="10">
        <v>150000</v>
      </c>
      <c r="E12" s="10">
        <v>238000</v>
      </c>
      <c r="F12" s="10">
        <v>0</v>
      </c>
      <c r="G12" s="10">
        <v>122568</v>
      </c>
      <c r="H12" s="10">
        <v>0</v>
      </c>
      <c r="I12" s="10">
        <v>0</v>
      </c>
      <c r="J12" s="10">
        <v>0</v>
      </c>
      <c r="K12" s="10">
        <v>0</v>
      </c>
      <c r="L12" s="9">
        <f t="shared" si="1"/>
        <v>373616</v>
      </c>
      <c r="M12" s="10">
        <v>103846</v>
      </c>
      <c r="N12" s="10">
        <v>214767</v>
      </c>
      <c r="O12" s="10">
        <v>0</v>
      </c>
      <c r="P12" s="10">
        <v>53234</v>
      </c>
      <c r="Q12" s="10">
        <v>0</v>
      </c>
      <c r="R12" s="10">
        <v>0</v>
      </c>
      <c r="S12" s="10">
        <v>1769</v>
      </c>
      <c r="T12" s="11">
        <v>0</v>
      </c>
    </row>
    <row r="13" spans="1:20" ht="15" customHeight="1">
      <c r="A13" s="2">
        <v>6</v>
      </c>
      <c r="B13" s="4" t="s">
        <v>17</v>
      </c>
      <c r="C13" s="9">
        <f t="shared" si="0"/>
        <v>6440</v>
      </c>
      <c r="D13" s="10">
        <v>6440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9">
        <f t="shared" si="1"/>
        <v>4631</v>
      </c>
      <c r="M13" s="10">
        <v>4631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1">
        <v>0</v>
      </c>
    </row>
    <row r="14" spans="1:20" ht="24" customHeight="1">
      <c r="A14" s="2">
        <v>7</v>
      </c>
      <c r="B14" s="4" t="s">
        <v>13</v>
      </c>
      <c r="C14" s="9">
        <f t="shared" si="0"/>
        <v>1358056</v>
      </c>
      <c r="D14" s="10">
        <v>0</v>
      </c>
      <c r="E14" s="10">
        <v>830056</v>
      </c>
      <c r="F14" s="10">
        <v>0</v>
      </c>
      <c r="G14" s="10">
        <v>528000</v>
      </c>
      <c r="H14" s="10">
        <v>0</v>
      </c>
      <c r="I14" s="10">
        <v>0</v>
      </c>
      <c r="J14" s="10">
        <v>0</v>
      </c>
      <c r="K14" s="10">
        <v>0</v>
      </c>
      <c r="L14" s="9">
        <f t="shared" si="1"/>
        <v>1211082</v>
      </c>
      <c r="M14" s="10">
        <v>0</v>
      </c>
      <c r="N14" s="10">
        <v>829875</v>
      </c>
      <c r="O14" s="10">
        <v>0</v>
      </c>
      <c r="P14" s="10">
        <v>381207</v>
      </c>
      <c r="Q14" s="10">
        <v>0</v>
      </c>
      <c r="R14" s="10">
        <v>0</v>
      </c>
      <c r="S14" s="10">
        <v>0</v>
      </c>
      <c r="T14" s="11">
        <v>0</v>
      </c>
    </row>
    <row r="15" spans="1:20" ht="36">
      <c r="A15" s="2">
        <v>8</v>
      </c>
      <c r="B15" s="4" t="s">
        <v>6</v>
      </c>
      <c r="C15" s="9">
        <f t="shared" si="0"/>
        <v>100000</v>
      </c>
      <c r="D15" s="10">
        <v>0</v>
      </c>
      <c r="E15" s="10">
        <v>50000</v>
      </c>
      <c r="F15" s="10">
        <v>0</v>
      </c>
      <c r="G15" s="10">
        <v>50000</v>
      </c>
      <c r="H15" s="10">
        <v>0</v>
      </c>
      <c r="I15" s="10">
        <v>0</v>
      </c>
      <c r="J15" s="10">
        <v>0</v>
      </c>
      <c r="K15" s="10">
        <v>0</v>
      </c>
      <c r="L15" s="9">
        <f t="shared" si="1"/>
        <v>46394</v>
      </c>
      <c r="M15" s="10">
        <v>0</v>
      </c>
      <c r="N15" s="10">
        <v>46394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1">
        <v>0</v>
      </c>
    </row>
    <row r="16" spans="1:20" ht="18" customHeight="1">
      <c r="A16" s="2">
        <v>9</v>
      </c>
      <c r="B16" s="4" t="s">
        <v>7</v>
      </c>
      <c r="C16" s="9">
        <f t="shared" si="0"/>
        <v>25000</v>
      </c>
      <c r="D16" s="10">
        <v>25000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9">
        <f t="shared" si="1"/>
        <v>10691</v>
      </c>
      <c r="M16" s="10">
        <v>10691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1">
        <v>0</v>
      </c>
    </row>
    <row r="17" spans="1:20" ht="16.5" customHeight="1">
      <c r="A17" s="2">
        <v>10</v>
      </c>
      <c r="B17" s="4" t="s">
        <v>18</v>
      </c>
      <c r="C17" s="9">
        <f t="shared" si="0"/>
        <v>14000</v>
      </c>
      <c r="D17" s="10">
        <v>14000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9">
        <f t="shared" si="1"/>
        <v>6488</v>
      </c>
      <c r="M17" s="10">
        <v>6488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1">
        <v>0</v>
      </c>
    </row>
    <row r="18" spans="1:20" ht="24">
      <c r="A18" s="2">
        <v>11</v>
      </c>
      <c r="B18" s="4" t="s">
        <v>19</v>
      </c>
      <c r="C18" s="9">
        <f t="shared" si="0"/>
        <v>130000</v>
      </c>
      <c r="D18" s="10">
        <v>130000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9">
        <f t="shared" si="1"/>
        <v>76088</v>
      </c>
      <c r="M18" s="10">
        <v>76088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1">
        <v>0</v>
      </c>
    </row>
    <row r="19" spans="1:20">
      <c r="A19" s="2">
        <v>13</v>
      </c>
      <c r="B19" s="4" t="s">
        <v>20</v>
      </c>
      <c r="C19" s="9">
        <f t="shared" ref="C19" si="2">SUM(D19:K19)</f>
        <v>0</v>
      </c>
      <c r="D19" s="10">
        <v>0</v>
      </c>
      <c r="E19" s="10">
        <v>0</v>
      </c>
      <c r="F19" s="10">
        <v>0</v>
      </c>
      <c r="G19" s="10">
        <v>0</v>
      </c>
      <c r="H19" s="10"/>
      <c r="I19" s="10">
        <v>0</v>
      </c>
      <c r="J19" s="10">
        <v>0</v>
      </c>
      <c r="K19" s="10">
        <v>0</v>
      </c>
      <c r="L19" s="9">
        <f t="shared" si="1"/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1">
        <v>0</v>
      </c>
    </row>
    <row r="20" spans="1:20" ht="22.5" customHeight="1">
      <c r="A20" s="2">
        <v>12</v>
      </c>
      <c r="B20" s="4" t="s">
        <v>23</v>
      </c>
      <c r="C20" s="9">
        <f t="shared" ref="C20:C26" si="3">SUM(D20:K20)</f>
        <v>704000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704000</v>
      </c>
      <c r="L20" s="9">
        <f t="shared" ref="L20:L22" si="4">SUM(M20:T20)</f>
        <v>674595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/>
      <c r="S20" s="10">
        <v>0</v>
      </c>
      <c r="T20" s="11">
        <v>674595</v>
      </c>
    </row>
    <row r="21" spans="1:20" ht="36">
      <c r="A21" s="2">
        <v>14</v>
      </c>
      <c r="B21" s="4" t="s">
        <v>35</v>
      </c>
      <c r="C21" s="9">
        <f t="shared" si="3"/>
        <v>32700981</v>
      </c>
      <c r="D21" s="10">
        <v>30000</v>
      </c>
      <c r="E21" s="10">
        <v>0</v>
      </c>
      <c r="F21" s="10">
        <v>0</v>
      </c>
      <c r="G21" s="10">
        <v>0</v>
      </c>
      <c r="H21" s="10">
        <v>0</v>
      </c>
      <c r="I21" s="10">
        <v>32670981</v>
      </c>
      <c r="J21" s="10">
        <v>0</v>
      </c>
      <c r="K21" s="10">
        <v>0</v>
      </c>
      <c r="L21" s="9">
        <f t="shared" si="4"/>
        <v>31535952</v>
      </c>
      <c r="M21" s="10">
        <v>30000</v>
      </c>
      <c r="N21" s="10">
        <v>0</v>
      </c>
      <c r="O21" s="10">
        <v>0</v>
      </c>
      <c r="P21" s="10">
        <v>0</v>
      </c>
      <c r="Q21" s="10">
        <v>0</v>
      </c>
      <c r="R21" s="10">
        <v>31505952</v>
      </c>
      <c r="S21" s="10">
        <v>0</v>
      </c>
      <c r="T21" s="11">
        <v>0</v>
      </c>
    </row>
    <row r="22" spans="1:20" ht="24">
      <c r="A22" s="2">
        <v>15</v>
      </c>
      <c r="B22" s="4" t="s">
        <v>36</v>
      </c>
      <c r="C22" s="9">
        <f t="shared" si="3"/>
        <v>13373483</v>
      </c>
      <c r="D22" s="10">
        <v>0</v>
      </c>
      <c r="E22" s="10">
        <v>492981</v>
      </c>
      <c r="F22" s="10">
        <v>69019</v>
      </c>
      <c r="G22" s="10">
        <v>450000</v>
      </c>
      <c r="H22" s="10">
        <v>2000000</v>
      </c>
      <c r="I22" s="10">
        <v>10361483</v>
      </c>
      <c r="J22" s="10">
        <v>0</v>
      </c>
      <c r="K22" s="10">
        <v>0</v>
      </c>
      <c r="L22" s="9">
        <f t="shared" si="4"/>
        <v>11486683</v>
      </c>
      <c r="M22" s="10">
        <v>0</v>
      </c>
      <c r="N22" s="10">
        <v>492226</v>
      </c>
      <c r="O22" s="10">
        <v>65519</v>
      </c>
      <c r="P22" s="10">
        <v>445995</v>
      </c>
      <c r="Q22" s="10">
        <v>1551922</v>
      </c>
      <c r="R22" s="10">
        <v>8931021</v>
      </c>
      <c r="S22" s="10">
        <v>0</v>
      </c>
      <c r="T22" s="11">
        <v>0</v>
      </c>
    </row>
    <row r="23" spans="1:20" ht="36">
      <c r="A23" s="2">
        <v>16</v>
      </c>
      <c r="B23" s="4" t="s">
        <v>37</v>
      </c>
      <c r="C23" s="9">
        <f t="shared" si="3"/>
        <v>260000</v>
      </c>
      <c r="D23" s="10">
        <v>0</v>
      </c>
      <c r="E23" s="10">
        <v>0</v>
      </c>
      <c r="F23" s="10">
        <v>0</v>
      </c>
      <c r="G23" s="10">
        <v>0</v>
      </c>
      <c r="H23" s="10">
        <v>100000</v>
      </c>
      <c r="I23" s="10">
        <v>160000</v>
      </c>
      <c r="J23" s="10">
        <v>0</v>
      </c>
      <c r="K23" s="10">
        <v>0</v>
      </c>
      <c r="L23" s="9">
        <f t="shared" ref="L23:L24" si="5">SUM(M23:T23)</f>
        <v>163684</v>
      </c>
      <c r="M23" s="10">
        <v>0</v>
      </c>
      <c r="N23" s="10">
        <v>0</v>
      </c>
      <c r="O23" s="10">
        <v>0</v>
      </c>
      <c r="P23" s="10">
        <v>0</v>
      </c>
      <c r="Q23" s="10">
        <v>36312</v>
      </c>
      <c r="R23" s="10">
        <v>127372</v>
      </c>
      <c r="S23" s="10">
        <v>0</v>
      </c>
      <c r="T23" s="11">
        <v>0</v>
      </c>
    </row>
    <row r="24" spans="1:20" ht="24">
      <c r="A24" s="2">
        <v>17</v>
      </c>
      <c r="B24" s="4" t="s">
        <v>38</v>
      </c>
      <c r="C24" s="9">
        <f t="shared" si="3"/>
        <v>4887904</v>
      </c>
      <c r="D24" s="10">
        <v>0</v>
      </c>
      <c r="E24" s="10">
        <v>0</v>
      </c>
      <c r="F24" s="10">
        <v>560000</v>
      </c>
      <c r="G24" s="10">
        <v>249387</v>
      </c>
      <c r="H24" s="10">
        <v>238517</v>
      </c>
      <c r="I24" s="10">
        <v>3840000</v>
      </c>
      <c r="J24" s="10">
        <v>0</v>
      </c>
      <c r="K24" s="10">
        <v>0</v>
      </c>
      <c r="L24" s="9">
        <f t="shared" si="5"/>
        <v>4630600</v>
      </c>
      <c r="M24" s="10">
        <v>0</v>
      </c>
      <c r="N24" s="10">
        <v>0</v>
      </c>
      <c r="O24" s="10">
        <v>557960</v>
      </c>
      <c r="P24" s="10">
        <v>246480</v>
      </c>
      <c r="Q24" s="10">
        <v>190320</v>
      </c>
      <c r="R24" s="10">
        <v>3635840</v>
      </c>
      <c r="S24" s="10">
        <v>0</v>
      </c>
      <c r="T24" s="11">
        <v>0</v>
      </c>
    </row>
    <row r="25" spans="1:20" ht="24">
      <c r="A25" s="2">
        <v>18</v>
      </c>
      <c r="B25" s="4" t="s">
        <v>39</v>
      </c>
      <c r="C25" s="9">
        <f t="shared" si="3"/>
        <v>5000000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5000000</v>
      </c>
      <c r="K25" s="10">
        <v>0</v>
      </c>
      <c r="L25" s="9">
        <f t="shared" ref="L25" si="6">SUM(M25:T25)</f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1">
        <v>0</v>
      </c>
    </row>
    <row r="26" spans="1:20" ht="18.75" customHeight="1">
      <c r="A26" s="2">
        <v>19</v>
      </c>
      <c r="B26" s="4" t="s">
        <v>14</v>
      </c>
      <c r="C26" s="9">
        <f t="shared" si="3"/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/>
      <c r="J26" s="10">
        <v>0</v>
      </c>
      <c r="K26" s="10">
        <v>0</v>
      </c>
      <c r="L26" s="9">
        <f t="shared" si="1"/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/>
      <c r="S26" s="10">
        <v>0</v>
      </c>
      <c r="T26" s="11">
        <v>0</v>
      </c>
    </row>
    <row r="27" spans="1:20" ht="16.5" customHeight="1">
      <c r="A27" s="2">
        <v>20</v>
      </c>
      <c r="B27" s="4" t="s">
        <v>15</v>
      </c>
      <c r="C27" s="9">
        <f>SUM(D27:G27)</f>
        <v>0</v>
      </c>
      <c r="D27" s="9">
        <v>0</v>
      </c>
      <c r="E27" s="9">
        <v>0</v>
      </c>
      <c r="F27" s="9"/>
      <c r="G27" s="9">
        <v>0</v>
      </c>
      <c r="H27" s="9">
        <v>0</v>
      </c>
      <c r="I27" s="9"/>
      <c r="J27" s="9">
        <v>0</v>
      </c>
      <c r="K27" s="9">
        <v>0</v>
      </c>
      <c r="L27" s="9">
        <f t="shared" si="1"/>
        <v>0</v>
      </c>
      <c r="M27" s="9">
        <v>0</v>
      </c>
      <c r="N27" s="9">
        <v>0</v>
      </c>
      <c r="O27" s="9">
        <v>0</v>
      </c>
      <c r="P27" s="9">
        <v>0</v>
      </c>
      <c r="Q27" s="9"/>
      <c r="R27" s="9"/>
      <c r="S27" s="9"/>
      <c r="T27" s="12">
        <v>0</v>
      </c>
    </row>
    <row r="28" spans="1:20" ht="14.25" customHeight="1">
      <c r="A28" s="2">
        <v>21</v>
      </c>
      <c r="B28" s="4" t="s">
        <v>8</v>
      </c>
      <c r="C28" s="9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/>
      <c r="J28" s="10">
        <v>0</v>
      </c>
      <c r="K28" s="10">
        <v>0</v>
      </c>
      <c r="L28" s="9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/>
      <c r="S28" s="10">
        <v>0</v>
      </c>
      <c r="T28" s="11">
        <v>0</v>
      </c>
    </row>
    <row r="29" spans="1:20" ht="15.75" customHeight="1">
      <c r="A29" s="2">
        <v>22</v>
      </c>
      <c r="B29" s="5" t="s">
        <v>21</v>
      </c>
      <c r="C29" s="9">
        <f>SUM(D29:K29)</f>
        <v>500</v>
      </c>
      <c r="D29" s="10">
        <v>500</v>
      </c>
      <c r="E29" s="10">
        <v>0</v>
      </c>
      <c r="F29" s="10">
        <v>0</v>
      </c>
      <c r="G29" s="10">
        <v>0</v>
      </c>
      <c r="H29" s="10">
        <v>0</v>
      </c>
      <c r="I29" s="10"/>
      <c r="J29" s="10">
        <v>0</v>
      </c>
      <c r="K29" s="10">
        <v>0</v>
      </c>
      <c r="L29" s="9">
        <f>SUM(M29:T29)</f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/>
      <c r="S29" s="10">
        <v>0</v>
      </c>
      <c r="T29" s="11">
        <v>0</v>
      </c>
    </row>
    <row r="30" spans="1:20" ht="15.75" customHeight="1">
      <c r="A30" s="2">
        <v>23</v>
      </c>
      <c r="B30" s="4" t="s">
        <v>22</v>
      </c>
      <c r="C30" s="9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/>
      <c r="J30" s="10">
        <v>0</v>
      </c>
      <c r="K30" s="10">
        <v>0</v>
      </c>
      <c r="L30" s="9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/>
      <c r="S30" s="10">
        <v>0</v>
      </c>
      <c r="T30" s="11">
        <v>0</v>
      </c>
    </row>
    <row r="31" spans="1:20" ht="21.75" customHeight="1">
      <c r="A31" s="2">
        <v>24</v>
      </c>
      <c r="B31" s="4" t="s">
        <v>9</v>
      </c>
      <c r="C31" s="9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/>
      <c r="J31" s="10">
        <v>0</v>
      </c>
      <c r="K31" s="10">
        <v>0</v>
      </c>
      <c r="L31" s="9">
        <f>+SUM(M31:T31)</f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/>
      <c r="S31" s="10">
        <v>0</v>
      </c>
      <c r="T31" s="11">
        <v>0</v>
      </c>
    </row>
    <row r="32" spans="1:20" ht="21.75" customHeight="1">
      <c r="A32" s="16" t="s">
        <v>10</v>
      </c>
      <c r="B32" s="16"/>
      <c r="C32" s="9">
        <f t="shared" ref="C32:K32" si="7">SUM(C8:C31)</f>
        <v>59739300</v>
      </c>
      <c r="D32" s="9">
        <f t="shared" si="7"/>
        <v>867444</v>
      </c>
      <c r="E32" s="9">
        <f t="shared" si="7"/>
        <v>1648856</v>
      </c>
      <c r="F32" s="9">
        <f t="shared" si="7"/>
        <v>629019</v>
      </c>
      <c r="G32" s="9">
        <f t="shared" si="7"/>
        <v>1519000</v>
      </c>
      <c r="H32" s="9">
        <f t="shared" si="7"/>
        <v>2338517</v>
      </c>
      <c r="I32" s="9">
        <f t="shared" si="7"/>
        <v>47032464</v>
      </c>
      <c r="J32" s="9">
        <f t="shared" si="7"/>
        <v>5000000</v>
      </c>
      <c r="K32" s="9">
        <f t="shared" si="7"/>
        <v>704000</v>
      </c>
      <c r="L32" s="9">
        <f>+SUM(L8:L31)</f>
        <v>50671465</v>
      </c>
      <c r="M32" s="9">
        <f>SUM(M8:M31)</f>
        <v>625306</v>
      </c>
      <c r="N32" s="9">
        <f t="shared" ref="N32:T32" si="8">SUM(N8:N31)</f>
        <v>1610823</v>
      </c>
      <c r="O32" s="9">
        <f t="shared" si="8"/>
        <v>623479</v>
      </c>
      <c r="P32" s="9">
        <f>SUM(P8:P31)</f>
        <v>1156754</v>
      </c>
      <c r="Q32" s="9">
        <f>SUM(Q8:Q31)</f>
        <v>1778554</v>
      </c>
      <c r="R32" s="9">
        <f>SUM(R8:R31)</f>
        <v>44200185</v>
      </c>
      <c r="S32" s="9">
        <f>SUM(S8:S31)</f>
        <v>1769</v>
      </c>
      <c r="T32" s="9">
        <f t="shared" si="8"/>
        <v>674595</v>
      </c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7">
    <mergeCell ref="A3:T5"/>
    <mergeCell ref="A1:T2"/>
    <mergeCell ref="A32:B32"/>
    <mergeCell ref="A6:A7"/>
    <mergeCell ref="B6:B7"/>
    <mergeCell ref="C6:G6"/>
    <mergeCell ref="L6:T6"/>
  </mergeCells>
  <printOptions horizontalCentered="1"/>
  <pageMargins left="0.19685039370078741" right="0.23622047244094491" top="0.6692913385826772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Nazwa twojej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</dc:creator>
  <cp:lastModifiedBy>Edyta Kowalczyk</cp:lastModifiedBy>
  <cp:lastPrinted>2021-05-31T11:38:05Z</cp:lastPrinted>
  <dcterms:created xsi:type="dcterms:W3CDTF">2013-01-15T08:05:47Z</dcterms:created>
  <dcterms:modified xsi:type="dcterms:W3CDTF">2021-05-31T11:38:08Z</dcterms:modified>
</cp:coreProperties>
</file>